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203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00" i="1" l="1"/>
  <c r="H100" i="1"/>
  <c r="H43" i="1"/>
  <c r="L195" i="1"/>
  <c r="J195" i="1"/>
  <c r="I195" i="1"/>
  <c r="H195" i="1"/>
  <c r="G195" i="1"/>
  <c r="J176" i="1"/>
  <c r="L176" i="1"/>
  <c r="H176" i="1"/>
  <c r="G176" i="1"/>
  <c r="L157" i="1"/>
  <c r="J157" i="1"/>
  <c r="I157" i="1"/>
  <c r="H157" i="1"/>
  <c r="G157" i="1"/>
  <c r="L138" i="1"/>
  <c r="J138" i="1"/>
  <c r="I138" i="1"/>
  <c r="H138" i="1"/>
  <c r="G138" i="1"/>
  <c r="L119" i="1"/>
  <c r="J119" i="1"/>
  <c r="I119" i="1"/>
  <c r="H119" i="1"/>
  <c r="G119" i="1"/>
  <c r="J100" i="1"/>
  <c r="I100" i="1"/>
  <c r="G100" i="1"/>
  <c r="F100" i="1"/>
  <c r="L81" i="1"/>
  <c r="F81" i="1"/>
  <c r="J81" i="1"/>
  <c r="H81" i="1"/>
  <c r="G81" i="1"/>
  <c r="I81" i="1"/>
  <c r="L62" i="1"/>
  <c r="F62" i="1"/>
  <c r="J62" i="1"/>
  <c r="I62" i="1"/>
  <c r="H62" i="1"/>
  <c r="G62" i="1"/>
  <c r="G43" i="1"/>
  <c r="F43" i="1"/>
  <c r="L43" i="1"/>
  <c r="J43" i="1"/>
  <c r="L24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F196" i="1"/>
  <c r="L196" i="1"/>
  <c r="J196" i="1"/>
</calcChain>
</file>

<file path=xl/sharedStrings.xml><?xml version="1.0" encoding="utf-8"?>
<sst xmlns="http://schemas.openxmlformats.org/spreadsheetml/2006/main" count="329" uniqueCount="108">
  <si>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</si>
  <si>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</si>
  <si>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</si>
  <si>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</si>
  <si>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</si>
  <si>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</si>
  <si>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</si>
  <si>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</si>
  <si>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</si>
  <si>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</si>
  <si>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</si>
  <si>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</si>
  <si>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</si>
  <si>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</si>
  <si>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</si>
  <si>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</si>
  <si>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</si>
  <si>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</si>
  <si>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</si>
  <si>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</si>
  <si>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</si>
  <si>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</si>
  <si>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</si>
  <si>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</si>
  <si>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</si>
  <si>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</si>
  <si>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</si>
  <si>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</si>
  <si>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</si>
  <si>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</si>
  <si>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</si>
  <si>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</si>
  <si>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</si>
  <si>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</si>
  <si>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</si>
  <si>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</si>
  <si>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</si>
  <si>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</si>
  <si>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</si>
  <si>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</si>
  <si>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</si>
  <si>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>Хлеб пшеничный</t>
  </si>
  <si>
    <t>Хлеб ржаной</t>
  </si>
  <si>
    <t>Фрукты (яблоко)</t>
  </si>
  <si>
    <t>Суп картофельный (с макаронными изделиями)</t>
  </si>
  <si>
    <t>Плов из отварной курицы</t>
  </si>
  <si>
    <t>Компот из сухофруктов</t>
  </si>
  <si>
    <t>конд.изд.</t>
  </si>
  <si>
    <t>Котлеты "Пермские"/Макаронные изделия отварные</t>
  </si>
  <si>
    <t>341/256</t>
  </si>
  <si>
    <t>Кисломолочный продукт (кефир 2,5%)</t>
  </si>
  <si>
    <t>Суп гороховый</t>
  </si>
  <si>
    <t>Котлета из говядины (биточки)</t>
  </si>
  <si>
    <t>Капуста тушенная</t>
  </si>
  <si>
    <t>Компот из свежих фруктов</t>
  </si>
  <si>
    <t>Пудинг творожный запеченный со сметаной</t>
  </si>
  <si>
    <t>285/433</t>
  </si>
  <si>
    <t>Чай с молоком</t>
  </si>
  <si>
    <t>Суп из овощей</t>
  </si>
  <si>
    <t>Рыба запеченная с картофелем по-русски</t>
  </si>
  <si>
    <t>Рыба тушенная в томате с овощами/Картофельное пюре</t>
  </si>
  <si>
    <t>299/377</t>
  </si>
  <si>
    <t>Кофейный напиток с молоком</t>
  </si>
  <si>
    <t>Кондитерские изделия (вафли)</t>
  </si>
  <si>
    <t>Суп картофельный (с фасолью)</t>
  </si>
  <si>
    <t>Рагу из птицы</t>
  </si>
  <si>
    <t>Биточки по-Кубански/Каша рассыпчатая (гречневая)</t>
  </si>
  <si>
    <t>ТТК-16/202</t>
  </si>
  <si>
    <t xml:space="preserve">Хлеб ржаной </t>
  </si>
  <si>
    <t>Свекольник</t>
  </si>
  <si>
    <t>Котлета рыбная в томатном соусе</t>
  </si>
  <si>
    <t>Каша рисовая рассыпчатая</t>
  </si>
  <si>
    <t>Чай с сахаром с лимоном</t>
  </si>
  <si>
    <t xml:space="preserve">Хлеб пшеничный </t>
  </si>
  <si>
    <t>Бутерброд с сыром и маслом</t>
  </si>
  <si>
    <t>Каша пшенная молочная (жидкая)</t>
  </si>
  <si>
    <t>Чай с лимоном</t>
  </si>
  <si>
    <t>Кондитерские изделия (печенье)</t>
  </si>
  <si>
    <t>Кондитерские изделия (пряник)</t>
  </si>
  <si>
    <t>Кондитерские изделия (пряники)</t>
  </si>
  <si>
    <t>Рассольник Ленинградский</t>
  </si>
  <si>
    <t>Макароны отварные</t>
  </si>
  <si>
    <t>Сердце под соусом</t>
  </si>
  <si>
    <t>573/574</t>
  </si>
  <si>
    <t>Борщ с капустой и картофелем (с мясом)</t>
  </si>
  <si>
    <t>Голубцы ленивые</t>
  </si>
  <si>
    <t>Картофельное пюре</t>
  </si>
  <si>
    <t>Голубцы ленивые/Картофельное пюре</t>
  </si>
  <si>
    <t>333/377</t>
  </si>
  <si>
    <t>Хлеб пшеничный/Хлеб ржаной</t>
  </si>
  <si>
    <t>Каша гречневая рассыпчатая</t>
  </si>
  <si>
    <t>Компот из плодов или ягод сушенных</t>
  </si>
  <si>
    <t>Котлеты или биточки рыбные/Каша рассыпчатая рисовая с овощами</t>
  </si>
  <si>
    <t>307/211</t>
  </si>
  <si>
    <t>Запеканка картофельная с сердцем</t>
  </si>
  <si>
    <t>Сыр полутвердый (порциями)</t>
  </si>
  <si>
    <t>Борщ (с мясом)</t>
  </si>
  <si>
    <t>бутерброд</t>
  </si>
  <si>
    <t>Овощи свежие (помидор) нарезка</t>
  </si>
  <si>
    <t>Овощи свежие (огурец) нарезка</t>
  </si>
  <si>
    <t>Салат из капусты с луком</t>
  </si>
  <si>
    <t>Салат витаминный</t>
  </si>
  <si>
    <t>кисломол.</t>
  </si>
  <si>
    <t xml:space="preserve">Тефтели из говядины </t>
  </si>
  <si>
    <t>МБОУ ООШ №24 им.А.С.Паша</t>
  </si>
  <si>
    <t xml:space="preserve">МБОУ ООШ № 20 им. Г.С. Константинова </t>
  </si>
  <si>
    <t xml:space="preserve">ВРИО директора </t>
  </si>
  <si>
    <t>Л.В.Кузнецова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</si>
</sst>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105</v>
      </c>
      <c r="D1" s="62"/>
      <c r="E1" s="62"/>
      <c r="F1" s="12" t="s">
        <v>16</v>
      </c>
      <c r="G1" s="2" t="s">
        <v>17</v>
      </c>
      <c r="H1" s="63" t="s">
        <v>106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107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12.9</v>
      </c>
      <c r="H6" s="51">
        <v>19.600000000000001</v>
      </c>
      <c r="I6" s="51">
        <v>3.2</v>
      </c>
      <c r="J6" s="51">
        <v>242.6</v>
      </c>
      <c r="K6" s="41">
        <v>268</v>
      </c>
      <c r="L6" s="56">
        <v>34.119999999999997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57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180</v>
      </c>
      <c r="G8" s="52">
        <v>3</v>
      </c>
      <c r="H8" s="52">
        <v>2.6</v>
      </c>
      <c r="I8" s="52">
        <v>12.4</v>
      </c>
      <c r="J8" s="52">
        <v>84.6</v>
      </c>
      <c r="K8" s="44">
        <v>462</v>
      </c>
      <c r="L8" s="57">
        <v>10.36</v>
      </c>
    </row>
    <row r="9" spans="1:12" ht="14.4" x14ac:dyDescent="0.3">
      <c r="A9" s="23"/>
      <c r="B9" s="15"/>
      <c r="C9" s="11"/>
      <c r="D9" s="7" t="s">
        <v>23</v>
      </c>
      <c r="E9" s="42" t="s">
        <v>89</v>
      </c>
      <c r="F9" s="43">
        <v>70</v>
      </c>
      <c r="G9" s="52">
        <v>5.4</v>
      </c>
      <c r="H9" s="52">
        <v>0.8</v>
      </c>
      <c r="I9" s="52">
        <v>31.7</v>
      </c>
      <c r="J9" s="52">
        <v>155.19999999999999</v>
      </c>
      <c r="K9" s="44" t="s">
        <v>83</v>
      </c>
      <c r="L9" s="57">
        <v>4.7300000000000004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>
        <v>112</v>
      </c>
      <c r="L10" s="57">
        <v>8</v>
      </c>
    </row>
    <row r="11" spans="1:12" ht="15" x14ac:dyDescent="0.25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57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57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21.7</v>
      </c>
      <c r="H13" s="53">
        <f t="shared" si="0"/>
        <v>23.400000000000002</v>
      </c>
      <c r="I13" s="53">
        <f t="shared" si="0"/>
        <v>57.099999999999994</v>
      </c>
      <c r="J13" s="53">
        <f t="shared" si="0"/>
        <v>529.4</v>
      </c>
      <c r="K13" s="25"/>
      <c r="L13" s="58">
        <f t="shared" ref="L13" si="1">SUM(L6:L12)</f>
        <v>57.209999999999994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52">
        <v>0.96</v>
      </c>
      <c r="H14" s="52">
        <v>3.78</v>
      </c>
      <c r="I14" s="52">
        <v>4.4400000000000004</v>
      </c>
      <c r="J14" s="52">
        <v>54.48</v>
      </c>
      <c r="K14" s="44">
        <v>106</v>
      </c>
      <c r="L14" s="57">
        <v>8.15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52">
        <v>2.7</v>
      </c>
      <c r="H15" s="52">
        <v>2.85</v>
      </c>
      <c r="I15" s="52">
        <v>18.8</v>
      </c>
      <c r="J15" s="52">
        <v>111.25</v>
      </c>
      <c r="K15" s="44">
        <v>147</v>
      </c>
      <c r="L15" s="57">
        <v>12.1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200</v>
      </c>
      <c r="G16" s="52">
        <v>15.2</v>
      </c>
      <c r="H16" s="52">
        <v>15.1</v>
      </c>
      <c r="I16" s="52">
        <v>36</v>
      </c>
      <c r="J16" s="52">
        <v>341.9</v>
      </c>
      <c r="K16" s="44">
        <v>406</v>
      </c>
      <c r="L16" s="57">
        <v>24.25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57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52">
        <v>0.5</v>
      </c>
      <c r="H18" s="52">
        <v>0</v>
      </c>
      <c r="I18" s="52">
        <v>27</v>
      </c>
      <c r="J18" s="52">
        <v>110</v>
      </c>
      <c r="K18" s="44">
        <v>508</v>
      </c>
      <c r="L18" s="57">
        <v>6.05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52">
        <v>2.2999999999999998</v>
      </c>
      <c r="H19" s="52">
        <v>0.24</v>
      </c>
      <c r="I19" s="52">
        <v>14.7</v>
      </c>
      <c r="J19" s="52">
        <v>70.5</v>
      </c>
      <c r="K19" s="44">
        <v>108</v>
      </c>
      <c r="L19" s="57">
        <v>1.76</v>
      </c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30</v>
      </c>
      <c r="G20" s="52">
        <v>1.98</v>
      </c>
      <c r="H20" s="52">
        <v>0.36</v>
      </c>
      <c r="I20" s="52">
        <v>10.02</v>
      </c>
      <c r="J20" s="52">
        <v>52.2</v>
      </c>
      <c r="K20" s="44">
        <v>109</v>
      </c>
      <c r="L20" s="57">
        <v>2.38</v>
      </c>
    </row>
    <row r="21" spans="1:12" ht="14.4" x14ac:dyDescent="0.3">
      <c r="A21" s="23"/>
      <c r="B21" s="15"/>
      <c r="C21" s="11"/>
      <c r="D21" s="6" t="s">
        <v>47</v>
      </c>
      <c r="E21" s="42" t="s">
        <v>79</v>
      </c>
      <c r="F21" s="43">
        <v>50</v>
      </c>
      <c r="G21" s="52">
        <v>2.9</v>
      </c>
      <c r="H21" s="52">
        <v>2.2999999999999998</v>
      </c>
      <c r="I21" s="52">
        <v>37.5</v>
      </c>
      <c r="J21" s="52">
        <v>183</v>
      </c>
      <c r="K21" s="44">
        <v>590</v>
      </c>
      <c r="L21" s="57">
        <v>35</v>
      </c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57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53">
        <f t="shared" ref="G23:J23" si="2">SUM(G14:G22)</f>
        <v>26.54</v>
      </c>
      <c r="H23" s="53">
        <f t="shared" si="2"/>
        <v>24.63</v>
      </c>
      <c r="I23" s="53">
        <f t="shared" si="2"/>
        <v>148.46</v>
      </c>
      <c r="J23" s="53">
        <f t="shared" si="2"/>
        <v>923.33</v>
      </c>
      <c r="K23" s="25"/>
      <c r="L23" s="58">
        <f t="shared" ref="L23" si="3">SUM(L14:L22)</f>
        <v>89.69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1320</v>
      </c>
      <c r="G24" s="54">
        <f t="shared" ref="G24:J24" si="4">G13+G23</f>
        <v>48.239999999999995</v>
      </c>
      <c r="H24" s="54">
        <f t="shared" si="4"/>
        <v>48.03</v>
      </c>
      <c r="I24" s="54">
        <f t="shared" si="4"/>
        <v>205.56</v>
      </c>
      <c r="J24" s="54">
        <f t="shared" si="4"/>
        <v>1452.73</v>
      </c>
      <c r="K24" s="32"/>
      <c r="L24" s="59">
        <f t="shared" ref="L24" si="5">L13+L23</f>
        <v>146.89999999999998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51">
        <v>20</v>
      </c>
      <c r="H25" s="51">
        <v>19</v>
      </c>
      <c r="I25" s="51">
        <v>40.4</v>
      </c>
      <c r="J25" s="51">
        <v>412.2</v>
      </c>
      <c r="K25" s="41" t="s">
        <v>49</v>
      </c>
      <c r="L25" s="56">
        <v>66.349999999999994</v>
      </c>
    </row>
    <row r="26" spans="1:12" ht="14.4" x14ac:dyDescent="0.3">
      <c r="A26" s="14"/>
      <c r="B26" s="15"/>
      <c r="C26" s="11"/>
      <c r="D26" s="6" t="s">
        <v>30</v>
      </c>
      <c r="E26" s="42" t="s">
        <v>50</v>
      </c>
      <c r="F26" s="43">
        <v>200</v>
      </c>
      <c r="G26" s="52">
        <v>5.8</v>
      </c>
      <c r="H26" s="52">
        <v>5</v>
      </c>
      <c r="I26" s="52">
        <v>8</v>
      </c>
      <c r="J26" s="52">
        <v>100.9</v>
      </c>
      <c r="K26" s="44">
        <v>470</v>
      </c>
      <c r="L26" s="57">
        <v>14.4</v>
      </c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52"/>
      <c r="H27" s="52"/>
      <c r="I27" s="52"/>
      <c r="J27" s="52"/>
      <c r="K27" s="44"/>
      <c r="L27" s="57"/>
    </row>
    <row r="28" spans="1:12" ht="14.4" x14ac:dyDescent="0.3">
      <c r="A28" s="14"/>
      <c r="B28" s="15"/>
      <c r="C28" s="11"/>
      <c r="D28" s="7" t="s">
        <v>23</v>
      </c>
      <c r="E28" s="42" t="s">
        <v>89</v>
      </c>
      <c r="F28" s="43">
        <v>60</v>
      </c>
      <c r="G28" s="52">
        <v>4.5999999999999996</v>
      </c>
      <c r="H28" s="52">
        <v>0.6</v>
      </c>
      <c r="I28" s="52">
        <v>27.7</v>
      </c>
      <c r="J28" s="52">
        <v>134.80000000000001</v>
      </c>
      <c r="K28" s="44" t="s">
        <v>83</v>
      </c>
      <c r="L28" s="57">
        <v>3.35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57"/>
    </row>
    <row r="30" spans="1:12" ht="15" x14ac:dyDescent="0.25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57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57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53">
        <f>SUM(G25:G31)</f>
        <v>30.4</v>
      </c>
      <c r="H32" s="53">
        <f>SUM(H25:H31)</f>
        <v>24.6</v>
      </c>
      <c r="I32" s="53">
        <f>SUM(I25:I31)</f>
        <v>76.099999999999994</v>
      </c>
      <c r="J32" s="53">
        <f>SUM(J25:J31)</f>
        <v>647.90000000000009</v>
      </c>
      <c r="K32" s="25"/>
      <c r="L32" s="58">
        <f>SUM(L25:L31)</f>
        <v>84.1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60</v>
      </c>
      <c r="G33" s="52">
        <v>0.48</v>
      </c>
      <c r="H33" s="52">
        <v>0.06</v>
      </c>
      <c r="I33" s="52">
        <v>1.02</v>
      </c>
      <c r="J33" s="52">
        <v>7.8</v>
      </c>
      <c r="K33" s="44">
        <v>107</v>
      </c>
      <c r="L33" s="57">
        <v>8.15</v>
      </c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250</v>
      </c>
      <c r="G34" s="52">
        <v>2.2999999999999998</v>
      </c>
      <c r="H34" s="52">
        <v>4.25</v>
      </c>
      <c r="I34" s="52">
        <v>15.1</v>
      </c>
      <c r="J34" s="52">
        <v>108</v>
      </c>
      <c r="K34" s="44">
        <v>144</v>
      </c>
      <c r="L34" s="57">
        <v>26.2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110</v>
      </c>
      <c r="G35" s="52">
        <v>14.56</v>
      </c>
      <c r="H35" s="52">
        <v>15.1</v>
      </c>
      <c r="I35" s="52">
        <v>13.52</v>
      </c>
      <c r="J35" s="52">
        <v>248.48</v>
      </c>
      <c r="K35" s="44">
        <v>381</v>
      </c>
      <c r="L35" s="57">
        <v>71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200</v>
      </c>
      <c r="G36" s="52">
        <v>7.4</v>
      </c>
      <c r="H36" s="52">
        <v>7.2</v>
      </c>
      <c r="I36" s="52">
        <v>7.8</v>
      </c>
      <c r="J36" s="52">
        <v>126</v>
      </c>
      <c r="K36" s="44">
        <v>423</v>
      </c>
      <c r="L36" s="57">
        <v>11.45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52">
        <v>0.5</v>
      </c>
      <c r="H37" s="52">
        <v>0.2</v>
      </c>
      <c r="I37" s="52">
        <v>23.1</v>
      </c>
      <c r="J37" s="52">
        <v>96</v>
      </c>
      <c r="K37" s="44">
        <v>507</v>
      </c>
      <c r="L37" s="57">
        <v>5.0599999999999996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50</v>
      </c>
      <c r="G38" s="52">
        <v>3.8</v>
      </c>
      <c r="H38" s="52">
        <v>0.4</v>
      </c>
      <c r="I38" s="52">
        <v>24.6</v>
      </c>
      <c r="J38" s="52">
        <v>117.5</v>
      </c>
      <c r="K38" s="44">
        <v>108</v>
      </c>
      <c r="L38" s="57">
        <v>2.94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50</v>
      </c>
      <c r="G39" s="52">
        <v>3.25</v>
      </c>
      <c r="H39" s="52">
        <v>0.6</v>
      </c>
      <c r="I39" s="52">
        <v>16.7</v>
      </c>
      <c r="J39" s="52">
        <v>87</v>
      </c>
      <c r="K39" s="44">
        <v>109</v>
      </c>
      <c r="L39" s="57">
        <v>3.98</v>
      </c>
    </row>
    <row r="40" spans="1:12" ht="14.4" x14ac:dyDescent="0.3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57"/>
    </row>
    <row r="41" spans="1:12" ht="14.4" x14ac:dyDescent="0.3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57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53">
        <f t="shared" ref="G42" si="6">SUM(G33:G41)</f>
        <v>32.290000000000006</v>
      </c>
      <c r="H42" s="53">
        <f t="shared" ref="H42" si="7">SUM(H33:H41)</f>
        <v>27.81</v>
      </c>
      <c r="I42" s="53">
        <f t="shared" ref="I42" si="8">SUM(I33:I41)</f>
        <v>101.84</v>
      </c>
      <c r="J42" s="53">
        <f t="shared" ref="J42:L42" si="9">SUM(J33:J41)</f>
        <v>790.78</v>
      </c>
      <c r="K42" s="25"/>
      <c r="L42" s="58">
        <f t="shared" si="9"/>
        <v>128.78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1420</v>
      </c>
      <c r="G43" s="54">
        <f t="shared" ref="G43" si="10">G32+G42</f>
        <v>62.690000000000005</v>
      </c>
      <c r="H43" s="54">
        <f t="shared" ref="H43" si="11">H32+H42</f>
        <v>52.41</v>
      </c>
      <c r="I43" s="54">
        <f t="shared" ref="I43" si="12">I32+I42</f>
        <v>177.94</v>
      </c>
      <c r="J43" s="54">
        <f t="shared" ref="J43:L43" si="13">J32+J42</f>
        <v>1438.68</v>
      </c>
      <c r="K43" s="32"/>
      <c r="L43" s="59">
        <f t="shared" si="13"/>
        <v>212.88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51">
        <v>23.1</v>
      </c>
      <c r="H44" s="51">
        <v>11</v>
      </c>
      <c r="I44" s="51">
        <v>31.6</v>
      </c>
      <c r="J44" s="51">
        <v>316.7</v>
      </c>
      <c r="K44" s="41" t="s">
        <v>56</v>
      </c>
      <c r="L44" s="56">
        <v>40.25</v>
      </c>
    </row>
    <row r="45" spans="1:12" ht="14.4" x14ac:dyDescent="0.3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57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52">
        <v>1.6</v>
      </c>
      <c r="H46" s="52">
        <v>1.3</v>
      </c>
      <c r="I46" s="52">
        <v>11.5</v>
      </c>
      <c r="J46" s="52">
        <v>64</v>
      </c>
      <c r="K46" s="44">
        <v>460</v>
      </c>
      <c r="L46" s="57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52">
        <v>2.2999999999999998</v>
      </c>
      <c r="H47" s="52">
        <v>0.2</v>
      </c>
      <c r="I47" s="52">
        <v>14.8</v>
      </c>
      <c r="J47" s="52">
        <v>70.400000000000006</v>
      </c>
      <c r="K47" s="44">
        <v>573</v>
      </c>
      <c r="L47" s="57">
        <v>1.76</v>
      </c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>
        <v>112</v>
      </c>
      <c r="L48" s="57">
        <v>8</v>
      </c>
    </row>
    <row r="49" spans="1:12" ht="14.4" x14ac:dyDescent="0.3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57"/>
    </row>
    <row r="50" spans="1:12" ht="14.4" x14ac:dyDescent="0.3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57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14">SUM(G44:G50)</f>
        <v>27.400000000000002</v>
      </c>
      <c r="H51" s="53">
        <f t="shared" ref="H51" si="15">SUM(H44:H50)</f>
        <v>12.9</v>
      </c>
      <c r="I51" s="53">
        <f t="shared" ref="I51" si="16">SUM(I44:I50)</f>
        <v>67.7</v>
      </c>
      <c r="J51" s="53">
        <f t="shared" ref="J51:L51" si="17">SUM(J44:J50)</f>
        <v>498.1</v>
      </c>
      <c r="K51" s="25"/>
      <c r="L51" s="58">
        <f t="shared" si="17"/>
        <v>58.01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52">
        <v>0.96</v>
      </c>
      <c r="H52" s="52">
        <v>3.78</v>
      </c>
      <c r="I52" s="52">
        <v>4.4400000000000004</v>
      </c>
      <c r="J52" s="52">
        <v>54.48</v>
      </c>
      <c r="K52" s="44">
        <v>46</v>
      </c>
      <c r="L52" s="57">
        <v>13</v>
      </c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250</v>
      </c>
      <c r="G53" s="52">
        <v>3.67</v>
      </c>
      <c r="H53" s="52">
        <v>4.4000000000000004</v>
      </c>
      <c r="I53" s="52">
        <v>15.27</v>
      </c>
      <c r="J53" s="52">
        <v>115.5</v>
      </c>
      <c r="K53" s="44">
        <v>143</v>
      </c>
      <c r="L53" s="57">
        <v>12.1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220</v>
      </c>
      <c r="G54" s="52">
        <v>14.6</v>
      </c>
      <c r="H54" s="52">
        <v>8.16</v>
      </c>
      <c r="I54" s="52">
        <v>20.8</v>
      </c>
      <c r="J54" s="52">
        <v>215.42</v>
      </c>
      <c r="K54" s="44">
        <v>340</v>
      </c>
      <c r="L54" s="57">
        <v>65.12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57"/>
    </row>
    <row r="56" spans="1:12" ht="14.4" x14ac:dyDescent="0.3">
      <c r="A56" s="23"/>
      <c r="B56" s="15"/>
      <c r="C56" s="11"/>
      <c r="D56" s="7" t="s">
        <v>30</v>
      </c>
      <c r="E56" s="42" t="s">
        <v>46</v>
      </c>
      <c r="F56" s="43">
        <v>200</v>
      </c>
      <c r="G56" s="52">
        <v>0.5</v>
      </c>
      <c r="H56" s="52">
        <v>0</v>
      </c>
      <c r="I56" s="52">
        <v>27</v>
      </c>
      <c r="J56" s="52">
        <v>110</v>
      </c>
      <c r="K56" s="44">
        <v>508</v>
      </c>
      <c r="L56" s="57">
        <v>6.05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50</v>
      </c>
      <c r="G57" s="52">
        <v>3.8</v>
      </c>
      <c r="H57" s="52">
        <v>0.4</v>
      </c>
      <c r="I57" s="52">
        <v>24.6</v>
      </c>
      <c r="J57" s="52">
        <v>117.5</v>
      </c>
      <c r="K57" s="44">
        <v>108</v>
      </c>
      <c r="L57" s="57">
        <v>2.94</v>
      </c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50</v>
      </c>
      <c r="G58" s="52">
        <v>3.25</v>
      </c>
      <c r="H58" s="52">
        <v>0.6</v>
      </c>
      <c r="I58" s="52">
        <v>16.7</v>
      </c>
      <c r="J58" s="52">
        <v>87</v>
      </c>
      <c r="K58" s="44">
        <v>109</v>
      </c>
      <c r="L58" s="57">
        <v>3.98</v>
      </c>
    </row>
    <row r="59" spans="1:12" ht="14.4" x14ac:dyDescent="0.3">
      <c r="A59" s="23"/>
      <c r="B59" s="15"/>
      <c r="C59" s="11"/>
      <c r="D59" s="6" t="s">
        <v>24</v>
      </c>
      <c r="E59" s="42" t="s">
        <v>43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>
        <v>112</v>
      </c>
      <c r="L59" s="57">
        <v>8</v>
      </c>
    </row>
    <row r="60" spans="1:12" ht="14.4" x14ac:dyDescent="0.3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57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930</v>
      </c>
      <c r="G61" s="53">
        <f t="shared" ref="G61" si="18">SUM(G52:G60)</f>
        <v>27.18</v>
      </c>
      <c r="H61" s="53">
        <f t="shared" ref="H61" si="19">SUM(H52:H60)</f>
        <v>17.739999999999998</v>
      </c>
      <c r="I61" s="53">
        <f t="shared" ref="I61" si="20">SUM(I52:I60)</f>
        <v>118.61000000000001</v>
      </c>
      <c r="J61" s="53">
        <f t="shared" ref="J61:L61" si="21">SUM(J52:J60)</f>
        <v>746.9</v>
      </c>
      <c r="K61" s="25"/>
      <c r="L61" s="58">
        <f t="shared" si="21"/>
        <v>111.19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1430</v>
      </c>
      <c r="G62" s="54">
        <f t="shared" ref="G62" si="22">G51+G61</f>
        <v>54.58</v>
      </c>
      <c r="H62" s="54">
        <f t="shared" ref="H62" si="23">H51+H61</f>
        <v>30.64</v>
      </c>
      <c r="I62" s="54">
        <f t="shared" ref="I62" si="24">I51+I61</f>
        <v>186.31</v>
      </c>
      <c r="J62" s="54">
        <f t="shared" ref="J62:L62" si="25">J51+J61</f>
        <v>1245</v>
      </c>
      <c r="K62" s="32"/>
      <c r="L62" s="59">
        <f t="shared" si="25"/>
        <v>169.2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260</v>
      </c>
      <c r="G63" s="51">
        <v>14.8</v>
      </c>
      <c r="H63" s="51">
        <v>7.8</v>
      </c>
      <c r="I63" s="51">
        <v>13.9</v>
      </c>
      <c r="J63" s="51">
        <v>185.3</v>
      </c>
      <c r="K63" s="41" t="s">
        <v>61</v>
      </c>
      <c r="L63" s="56">
        <v>63.86</v>
      </c>
    </row>
    <row r="64" spans="1:12" ht="14.4" x14ac:dyDescent="0.3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57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52">
        <v>2.8</v>
      </c>
      <c r="H65" s="52">
        <v>2.5</v>
      </c>
      <c r="I65" s="52">
        <v>13.6</v>
      </c>
      <c r="J65" s="52">
        <v>88</v>
      </c>
      <c r="K65" s="44">
        <v>465</v>
      </c>
      <c r="L65" s="57">
        <v>8.36</v>
      </c>
    </row>
    <row r="66" spans="1:12" ht="14.4" x14ac:dyDescent="0.3">
      <c r="A66" s="23"/>
      <c r="B66" s="15"/>
      <c r="C66" s="11"/>
      <c r="D66" s="7" t="s">
        <v>23</v>
      </c>
      <c r="E66" s="42" t="s">
        <v>89</v>
      </c>
      <c r="F66" s="43">
        <v>60</v>
      </c>
      <c r="G66" s="52">
        <v>4.7</v>
      </c>
      <c r="H66" s="52">
        <v>0.7</v>
      </c>
      <c r="I66" s="52">
        <v>26.8</v>
      </c>
      <c r="J66" s="52">
        <v>132.19999999999999</v>
      </c>
      <c r="K66" s="44" t="s">
        <v>83</v>
      </c>
      <c r="L66" s="57">
        <v>4.1399999999999997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57"/>
    </row>
    <row r="68" spans="1:12" ht="14.4" x14ac:dyDescent="0.3">
      <c r="A68" s="23"/>
      <c r="B68" s="15"/>
      <c r="C68" s="11"/>
      <c r="D68" s="6" t="s">
        <v>47</v>
      </c>
      <c r="E68" s="42" t="s">
        <v>63</v>
      </c>
      <c r="F68" s="43">
        <v>15</v>
      </c>
      <c r="G68" s="52">
        <v>0.6</v>
      </c>
      <c r="H68" s="52">
        <v>4.5999999999999996</v>
      </c>
      <c r="I68" s="52">
        <v>9.4</v>
      </c>
      <c r="J68" s="52">
        <v>81.2</v>
      </c>
      <c r="K68" s="44">
        <v>580</v>
      </c>
      <c r="L68" s="57">
        <v>15</v>
      </c>
    </row>
    <row r="69" spans="1:12" ht="14.4" x14ac:dyDescent="0.3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57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26">SUM(G63:G69)</f>
        <v>22.900000000000002</v>
      </c>
      <c r="H70" s="53">
        <f t="shared" ref="H70" si="27">SUM(H63:H69)</f>
        <v>15.6</v>
      </c>
      <c r="I70" s="53">
        <f t="shared" ref="I70" si="28">SUM(I63:I69)</f>
        <v>63.699999999999996</v>
      </c>
      <c r="J70" s="53">
        <f t="shared" ref="J70:L70" si="29">SUM(J63:J69)</f>
        <v>486.7</v>
      </c>
      <c r="K70" s="25"/>
      <c r="L70" s="58">
        <f t="shared" si="29"/>
        <v>91.36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52">
        <v>0.48</v>
      </c>
      <c r="H71" s="52">
        <v>0.06</v>
      </c>
      <c r="I71" s="52">
        <v>1.02</v>
      </c>
      <c r="J71" s="52">
        <v>7.8</v>
      </c>
      <c r="K71" s="44">
        <v>106</v>
      </c>
      <c r="L71" s="57">
        <v>8.15</v>
      </c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250</v>
      </c>
      <c r="G72" s="52">
        <v>4.9000000000000004</v>
      </c>
      <c r="H72" s="52">
        <v>5.35</v>
      </c>
      <c r="I72" s="52">
        <v>20.149999999999999</v>
      </c>
      <c r="J72" s="52">
        <v>148.30000000000001</v>
      </c>
      <c r="K72" s="44">
        <v>145</v>
      </c>
      <c r="L72" s="57">
        <v>13.57</v>
      </c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200</v>
      </c>
      <c r="G73" s="52">
        <v>15.8</v>
      </c>
      <c r="H73" s="52">
        <v>16.399999999999999</v>
      </c>
      <c r="I73" s="52">
        <v>18.170000000000002</v>
      </c>
      <c r="J73" s="52">
        <v>283</v>
      </c>
      <c r="K73" s="44">
        <v>407</v>
      </c>
      <c r="L73" s="57">
        <v>72.16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57"/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52">
        <v>0.5</v>
      </c>
      <c r="H75" s="52">
        <v>0.2</v>
      </c>
      <c r="I75" s="52">
        <v>23.1</v>
      </c>
      <c r="J75" s="52">
        <v>96</v>
      </c>
      <c r="K75" s="44">
        <v>507</v>
      </c>
      <c r="L75" s="57">
        <v>5.0599999999999996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50</v>
      </c>
      <c r="G76" s="52">
        <v>3.8</v>
      </c>
      <c r="H76" s="52">
        <v>0.4</v>
      </c>
      <c r="I76" s="52">
        <v>24.6</v>
      </c>
      <c r="J76" s="52">
        <v>117.5</v>
      </c>
      <c r="K76" s="44">
        <v>108</v>
      </c>
      <c r="L76" s="57">
        <v>2.94</v>
      </c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50</v>
      </c>
      <c r="G77" s="52">
        <v>3.25</v>
      </c>
      <c r="H77" s="52">
        <v>0.6</v>
      </c>
      <c r="I77" s="52">
        <v>16.7</v>
      </c>
      <c r="J77" s="52">
        <v>87</v>
      </c>
      <c r="K77" s="44">
        <v>109</v>
      </c>
      <c r="L77" s="57">
        <v>3.98</v>
      </c>
    </row>
    <row r="78" spans="1:12" ht="14.4" x14ac:dyDescent="0.3">
      <c r="A78" s="23"/>
      <c r="B78" s="15"/>
      <c r="C78" s="11"/>
      <c r="D78" s="6" t="s">
        <v>47</v>
      </c>
      <c r="E78" s="42" t="s">
        <v>78</v>
      </c>
      <c r="F78" s="43">
        <v>30</v>
      </c>
      <c r="G78" s="52">
        <v>1.77</v>
      </c>
      <c r="H78" s="52">
        <v>1.4</v>
      </c>
      <c r="I78" s="52">
        <v>22.56</v>
      </c>
      <c r="J78" s="52">
        <v>109.8</v>
      </c>
      <c r="K78" s="44">
        <v>589</v>
      </c>
      <c r="L78" s="57">
        <v>22</v>
      </c>
    </row>
    <row r="79" spans="1:12" ht="14.4" x14ac:dyDescent="0.3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57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53">
        <f t="shared" ref="G80" si="30">SUM(G71:G79)</f>
        <v>30.5</v>
      </c>
      <c r="H80" s="53">
        <f t="shared" ref="H80" si="31">SUM(H71:H79)</f>
        <v>24.409999999999997</v>
      </c>
      <c r="I80" s="53">
        <f t="shared" ref="I80" si="32">SUM(I71:I79)</f>
        <v>126.30000000000001</v>
      </c>
      <c r="J80" s="53">
        <f t="shared" ref="J80:L80" si="33">SUM(J71:J79)</f>
        <v>849.4</v>
      </c>
      <c r="K80" s="25"/>
      <c r="L80" s="58">
        <f t="shared" si="33"/>
        <v>127.86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1375</v>
      </c>
      <c r="G81" s="54">
        <f t="shared" ref="G81" si="34">G70+G80</f>
        <v>53.400000000000006</v>
      </c>
      <c r="H81" s="54">
        <f t="shared" ref="H81" si="35">H70+H80</f>
        <v>40.01</v>
      </c>
      <c r="I81" s="54">
        <f t="shared" ref="I81" si="36">I70+I80</f>
        <v>190</v>
      </c>
      <c r="J81" s="54">
        <f t="shared" ref="J81:L81" si="37">J70+J80</f>
        <v>1336.1</v>
      </c>
      <c r="K81" s="32"/>
      <c r="L81" s="59">
        <f t="shared" si="37"/>
        <v>219.22</v>
      </c>
    </row>
    <row r="82" spans="1:12" ht="18.75" customHeigh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51">
        <v>17.3</v>
      </c>
      <c r="H82" s="51">
        <v>12.7</v>
      </c>
      <c r="I82" s="51">
        <v>42</v>
      </c>
      <c r="J82" s="51">
        <v>387.4</v>
      </c>
      <c r="K82" s="41" t="s">
        <v>67</v>
      </c>
      <c r="L82" s="56">
        <v>62.18</v>
      </c>
    </row>
    <row r="83" spans="1:12" ht="14.4" x14ac:dyDescent="0.3">
      <c r="A83" s="23"/>
      <c r="B83" s="15"/>
      <c r="C83" s="11"/>
      <c r="D83" s="6"/>
      <c r="E83" s="42"/>
      <c r="F83" s="43"/>
      <c r="G83" s="52"/>
      <c r="H83" s="52"/>
      <c r="I83" s="52"/>
      <c r="J83" s="52"/>
      <c r="K83" s="44"/>
      <c r="L83" s="57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52">
        <v>1.6</v>
      </c>
      <c r="H84" s="52">
        <v>1.3</v>
      </c>
      <c r="I84" s="52">
        <v>11.5</v>
      </c>
      <c r="J84" s="52">
        <v>64</v>
      </c>
      <c r="K84" s="44">
        <v>460</v>
      </c>
      <c r="L84" s="57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89</v>
      </c>
      <c r="F85" s="43">
        <v>60</v>
      </c>
      <c r="G85" s="52">
        <v>4.5999999999999996</v>
      </c>
      <c r="H85" s="52">
        <v>0.6</v>
      </c>
      <c r="I85" s="52">
        <v>27.7</v>
      </c>
      <c r="J85" s="52">
        <v>134.80000000000001</v>
      </c>
      <c r="K85" s="44" t="s">
        <v>83</v>
      </c>
      <c r="L85" s="57">
        <v>3.94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57"/>
    </row>
    <row r="87" spans="1:12" ht="14.4" x14ac:dyDescent="0.3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57"/>
    </row>
    <row r="88" spans="1:12" ht="14.4" x14ac:dyDescent="0.3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57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53">
        <f t="shared" ref="G89" si="38">SUM(G82:G88)</f>
        <v>23.5</v>
      </c>
      <c r="H89" s="53">
        <f t="shared" ref="H89" si="39">SUM(H82:H88)</f>
        <v>14.6</v>
      </c>
      <c r="I89" s="53">
        <f t="shared" ref="I89" si="40">SUM(I82:I88)</f>
        <v>81.2</v>
      </c>
      <c r="J89" s="53">
        <f t="shared" ref="J89:L89" si="41">SUM(J82:J88)</f>
        <v>586.20000000000005</v>
      </c>
      <c r="K89" s="25"/>
      <c r="L89" s="58">
        <f t="shared" si="41"/>
        <v>74.12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60</v>
      </c>
      <c r="G90" s="52">
        <v>0.96</v>
      </c>
      <c r="H90" s="52">
        <v>3.78</v>
      </c>
      <c r="I90" s="52">
        <v>4.4400000000000004</v>
      </c>
      <c r="J90" s="52">
        <v>54.48</v>
      </c>
      <c r="K90" s="44">
        <v>107</v>
      </c>
      <c r="L90" s="57">
        <v>8.15</v>
      </c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250</v>
      </c>
      <c r="G91" s="52">
        <v>2.1800000000000002</v>
      </c>
      <c r="H91" s="52">
        <v>4.45</v>
      </c>
      <c r="I91" s="52">
        <v>12.02</v>
      </c>
      <c r="J91" s="52">
        <v>97</v>
      </c>
      <c r="K91" s="44">
        <v>131</v>
      </c>
      <c r="L91" s="57">
        <v>12.2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120</v>
      </c>
      <c r="G92" s="52">
        <v>12.82</v>
      </c>
      <c r="H92" s="52">
        <v>2.99</v>
      </c>
      <c r="I92" s="52">
        <v>10.72</v>
      </c>
      <c r="J92" s="52">
        <v>121.38</v>
      </c>
      <c r="K92" s="44">
        <v>345</v>
      </c>
      <c r="L92" s="57">
        <v>56</v>
      </c>
    </row>
    <row r="93" spans="1:12" ht="14.4" x14ac:dyDescent="0.3">
      <c r="A93" s="23"/>
      <c r="B93" s="15"/>
      <c r="C93" s="11"/>
      <c r="D93" s="7" t="s">
        <v>29</v>
      </c>
      <c r="E93" s="42" t="s">
        <v>71</v>
      </c>
      <c r="F93" s="43">
        <v>180</v>
      </c>
      <c r="G93" s="52">
        <v>4.4400000000000004</v>
      </c>
      <c r="H93" s="52">
        <v>7.32</v>
      </c>
      <c r="I93" s="52">
        <v>44.8</v>
      </c>
      <c r="J93" s="52">
        <v>262.8</v>
      </c>
      <c r="K93" s="44">
        <v>240</v>
      </c>
      <c r="L93" s="57">
        <v>13.98</v>
      </c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52">
        <v>0.1</v>
      </c>
      <c r="H94" s="52">
        <v>0</v>
      </c>
      <c r="I94" s="52">
        <v>15.2</v>
      </c>
      <c r="J94" s="52">
        <v>61</v>
      </c>
      <c r="K94" s="44">
        <v>494</v>
      </c>
      <c r="L94" s="57">
        <v>4.96</v>
      </c>
    </row>
    <row r="95" spans="1:12" ht="14.4" x14ac:dyDescent="0.3">
      <c r="A95" s="23"/>
      <c r="B95" s="15"/>
      <c r="C95" s="11"/>
      <c r="D95" s="7" t="s">
        <v>31</v>
      </c>
      <c r="E95" s="42" t="s">
        <v>73</v>
      </c>
      <c r="F95" s="43">
        <v>50</v>
      </c>
      <c r="G95" s="52">
        <v>3.8</v>
      </c>
      <c r="H95" s="52">
        <v>0.4</v>
      </c>
      <c r="I95" s="52">
        <v>24.6</v>
      </c>
      <c r="J95" s="52">
        <v>117.5</v>
      </c>
      <c r="K95" s="44">
        <v>108</v>
      </c>
      <c r="L95" s="57">
        <v>2.94</v>
      </c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50</v>
      </c>
      <c r="G96" s="52">
        <v>3.25</v>
      </c>
      <c r="H96" s="52">
        <v>0.6</v>
      </c>
      <c r="I96" s="52">
        <v>16.7</v>
      </c>
      <c r="J96" s="52">
        <v>87</v>
      </c>
      <c r="K96" s="44">
        <v>109</v>
      </c>
      <c r="L96" s="57">
        <v>3.98</v>
      </c>
    </row>
    <row r="97" spans="1:12" ht="14.4" x14ac:dyDescent="0.3">
      <c r="A97" s="23"/>
      <c r="B97" s="15"/>
      <c r="C97" s="11"/>
      <c r="D97" s="6" t="s">
        <v>24</v>
      </c>
      <c r="E97" s="42" t="s">
        <v>43</v>
      </c>
      <c r="F97" s="43">
        <v>100</v>
      </c>
      <c r="G97" s="52">
        <v>0.4</v>
      </c>
      <c r="H97" s="52">
        <v>0.4</v>
      </c>
      <c r="I97" s="52">
        <v>9.8000000000000007</v>
      </c>
      <c r="J97" s="52">
        <v>47</v>
      </c>
      <c r="K97" s="44">
        <v>112</v>
      </c>
      <c r="L97" s="57">
        <v>8</v>
      </c>
    </row>
    <row r="98" spans="1:12" ht="14.4" x14ac:dyDescent="0.3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57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1010</v>
      </c>
      <c r="G99" s="53">
        <f t="shared" ref="G99" si="42">SUM(G90:G98)</f>
        <v>27.950000000000003</v>
      </c>
      <c r="H99" s="53">
        <f t="shared" ref="H99" si="43">SUM(H90:H98)</f>
        <v>19.939999999999998</v>
      </c>
      <c r="I99" s="53">
        <f t="shared" ref="I99" si="44">SUM(I90:I98)</f>
        <v>138.28</v>
      </c>
      <c r="J99" s="53">
        <f t="shared" ref="J99:L99" si="45">SUM(J90:J98)</f>
        <v>848.16000000000008</v>
      </c>
      <c r="K99" s="25"/>
      <c r="L99" s="58">
        <f t="shared" si="45"/>
        <v>110.21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1510</v>
      </c>
      <c r="G100" s="54">
        <f t="shared" ref="G100" si="46">G89+G99</f>
        <v>51.45</v>
      </c>
      <c r="H100" s="54">
        <f t="shared" ref="H100" si="47">H89+H99</f>
        <v>34.54</v>
      </c>
      <c r="I100" s="54">
        <f t="shared" ref="I100" si="48">I89+I99</f>
        <v>219.48000000000002</v>
      </c>
      <c r="J100" s="54">
        <f t="shared" ref="J100:L100" si="49">J89+J99</f>
        <v>1434.3600000000001</v>
      </c>
      <c r="K100" s="32"/>
      <c r="L100" s="59">
        <f t="shared" si="49"/>
        <v>184.32999999999998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51">
        <v>7.5</v>
      </c>
      <c r="H101" s="51">
        <v>7.4</v>
      </c>
      <c r="I101" s="51">
        <v>35.700000000000003</v>
      </c>
      <c r="J101" s="51">
        <v>239.6</v>
      </c>
      <c r="K101" s="41">
        <v>235</v>
      </c>
      <c r="L101" s="56">
        <v>13.23</v>
      </c>
    </row>
    <row r="102" spans="1:12" ht="14.4" x14ac:dyDescent="0.3">
      <c r="A102" s="23"/>
      <c r="B102" s="15"/>
      <c r="C102" s="11"/>
      <c r="D102" s="6" t="s">
        <v>97</v>
      </c>
      <c r="E102" s="42" t="s">
        <v>74</v>
      </c>
      <c r="F102" s="43">
        <v>40</v>
      </c>
      <c r="G102" s="52">
        <v>5.7</v>
      </c>
      <c r="H102" s="52">
        <v>10.4</v>
      </c>
      <c r="I102" s="52">
        <v>8</v>
      </c>
      <c r="J102" s="52">
        <v>148.1</v>
      </c>
      <c r="K102" s="44">
        <v>65</v>
      </c>
      <c r="L102" s="57">
        <v>20.22</v>
      </c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52">
        <v>0.3</v>
      </c>
      <c r="H103" s="52">
        <v>0.1</v>
      </c>
      <c r="I103" s="52">
        <v>9.5</v>
      </c>
      <c r="J103" s="52">
        <v>40</v>
      </c>
      <c r="K103" s="44">
        <v>459</v>
      </c>
      <c r="L103" s="57">
        <v>4.96</v>
      </c>
    </row>
    <row r="104" spans="1:12" ht="14.4" x14ac:dyDescent="0.3">
      <c r="A104" s="23"/>
      <c r="B104" s="15"/>
      <c r="C104" s="11"/>
      <c r="D104" s="7" t="s">
        <v>23</v>
      </c>
      <c r="E104" s="42" t="s">
        <v>68</v>
      </c>
      <c r="F104" s="43">
        <v>20</v>
      </c>
      <c r="G104" s="52">
        <v>1.6</v>
      </c>
      <c r="H104" s="52">
        <v>0.3</v>
      </c>
      <c r="I104" s="52">
        <v>8.1</v>
      </c>
      <c r="J104" s="52">
        <v>41.4</v>
      </c>
      <c r="K104" s="44">
        <v>574</v>
      </c>
      <c r="L104" s="57">
        <v>1.59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44">
        <v>112</v>
      </c>
      <c r="L105" s="57">
        <v>8</v>
      </c>
    </row>
    <row r="106" spans="1:12" ht="14.4" x14ac:dyDescent="0.3">
      <c r="A106" s="23"/>
      <c r="B106" s="15"/>
      <c r="C106" s="11"/>
      <c r="D106" s="6" t="s">
        <v>47</v>
      </c>
      <c r="E106" s="42" t="s">
        <v>77</v>
      </c>
      <c r="F106" s="43">
        <v>20</v>
      </c>
      <c r="G106" s="52">
        <v>1.5</v>
      </c>
      <c r="H106" s="52">
        <v>2</v>
      </c>
      <c r="I106" s="52">
        <v>14.9</v>
      </c>
      <c r="J106" s="52">
        <v>83</v>
      </c>
      <c r="K106" s="44">
        <v>582</v>
      </c>
      <c r="L106" s="57">
        <v>24.45</v>
      </c>
    </row>
    <row r="107" spans="1:12" ht="14.4" x14ac:dyDescent="0.3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57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53">
        <f t="shared" ref="G108:J108" si="50">SUM(G101:G107)</f>
        <v>17</v>
      </c>
      <c r="H108" s="53">
        <f t="shared" si="50"/>
        <v>20.6</v>
      </c>
      <c r="I108" s="53">
        <f t="shared" si="50"/>
        <v>86.000000000000014</v>
      </c>
      <c r="J108" s="53">
        <f t="shared" si="50"/>
        <v>599.09999999999991</v>
      </c>
      <c r="K108" s="25"/>
      <c r="L108" s="58">
        <f t="shared" ref="L108" si="51">SUM(L101:L107)</f>
        <v>72.45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52">
        <v>0.66</v>
      </c>
      <c r="H109" s="52">
        <v>0.06</v>
      </c>
      <c r="I109" s="52">
        <v>2.1</v>
      </c>
      <c r="J109" s="52">
        <v>12</v>
      </c>
      <c r="K109" s="44">
        <v>106</v>
      </c>
      <c r="L109" s="57">
        <v>8.15</v>
      </c>
    </row>
    <row r="110" spans="1:12" ht="14.4" x14ac:dyDescent="0.3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52">
        <v>2.0499999999999998</v>
      </c>
      <c r="H110" s="52">
        <v>5.25</v>
      </c>
      <c r="I110" s="52">
        <v>16.25</v>
      </c>
      <c r="J110" s="52">
        <v>121.3</v>
      </c>
      <c r="K110" s="44">
        <v>134</v>
      </c>
      <c r="L110" s="57">
        <v>11.24</v>
      </c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105</v>
      </c>
      <c r="G111" s="52">
        <v>17.100000000000001</v>
      </c>
      <c r="H111" s="52">
        <v>13.1</v>
      </c>
      <c r="I111" s="52">
        <v>4.0999999999999996</v>
      </c>
      <c r="J111" s="52">
        <v>203.3</v>
      </c>
      <c r="K111" s="44">
        <v>398</v>
      </c>
      <c r="L111" s="57">
        <v>71</v>
      </c>
    </row>
    <row r="112" spans="1:12" ht="14.4" x14ac:dyDescent="0.3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52">
        <v>5.65</v>
      </c>
      <c r="H112" s="52">
        <v>0.67</v>
      </c>
      <c r="I112" s="52">
        <v>29.04</v>
      </c>
      <c r="J112" s="52">
        <v>145</v>
      </c>
      <c r="K112" s="44">
        <v>291</v>
      </c>
      <c r="L112" s="57">
        <v>12.15</v>
      </c>
    </row>
    <row r="113" spans="1:12" ht="14.4" x14ac:dyDescent="0.3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52">
        <v>0.1</v>
      </c>
      <c r="H113" s="52">
        <v>0</v>
      </c>
      <c r="I113" s="52">
        <v>15.2</v>
      </c>
      <c r="J113" s="52">
        <v>61</v>
      </c>
      <c r="K113" s="44">
        <v>494</v>
      </c>
      <c r="L113" s="57">
        <v>4.96</v>
      </c>
    </row>
    <row r="114" spans="1:12" ht="14.4" x14ac:dyDescent="0.3">
      <c r="A114" s="23"/>
      <c r="B114" s="15"/>
      <c r="C114" s="11"/>
      <c r="D114" s="7" t="s">
        <v>31</v>
      </c>
      <c r="E114" s="42" t="s">
        <v>73</v>
      </c>
      <c r="F114" s="43">
        <v>50</v>
      </c>
      <c r="G114" s="52">
        <v>3.8</v>
      </c>
      <c r="H114" s="52">
        <v>0.4</v>
      </c>
      <c r="I114" s="52">
        <v>24.6</v>
      </c>
      <c r="J114" s="52">
        <v>117.5</v>
      </c>
      <c r="K114" s="44">
        <v>108</v>
      </c>
      <c r="L114" s="57">
        <v>2.94</v>
      </c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52">
        <v>3.25</v>
      </c>
      <c r="H115" s="52">
        <v>0.6</v>
      </c>
      <c r="I115" s="52">
        <v>16.7</v>
      </c>
      <c r="J115" s="52">
        <v>87</v>
      </c>
      <c r="K115" s="44">
        <v>109</v>
      </c>
      <c r="L115" s="57">
        <v>3.98</v>
      </c>
    </row>
    <row r="116" spans="1:12" ht="14.4" x14ac:dyDescent="0.3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57"/>
    </row>
    <row r="117" spans="1:12" ht="14.4" x14ac:dyDescent="0.3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57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865</v>
      </c>
      <c r="G118" s="53">
        <f t="shared" ref="G118:J118" si="52">SUM(G109:G117)</f>
        <v>32.61</v>
      </c>
      <c r="H118" s="53">
        <f t="shared" si="52"/>
        <v>20.080000000000002</v>
      </c>
      <c r="I118" s="53">
        <f t="shared" si="52"/>
        <v>107.99</v>
      </c>
      <c r="J118" s="53">
        <f t="shared" si="52"/>
        <v>747.1</v>
      </c>
      <c r="K118" s="25"/>
      <c r="L118" s="58">
        <f t="shared" ref="L118" si="53">SUM(L109:L117)</f>
        <v>114.42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1445</v>
      </c>
      <c r="G119" s="54">
        <f t="shared" ref="G119" si="54">G108+G118</f>
        <v>49.61</v>
      </c>
      <c r="H119" s="54">
        <f t="shared" ref="H119" si="55">H108+H118</f>
        <v>40.680000000000007</v>
      </c>
      <c r="I119" s="54">
        <f t="shared" ref="I119" si="56">I108+I118</f>
        <v>193.99</v>
      </c>
      <c r="J119" s="54">
        <f t="shared" ref="J119:L119" si="57">J108+J118</f>
        <v>1346.1999999999998</v>
      </c>
      <c r="K119" s="32"/>
      <c r="L119" s="59">
        <f t="shared" si="57"/>
        <v>186.87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51">
        <v>21</v>
      </c>
      <c r="H120" s="51">
        <v>19</v>
      </c>
      <c r="I120" s="51">
        <v>15.9</v>
      </c>
      <c r="J120" s="51">
        <v>319.3</v>
      </c>
      <c r="K120" s="41">
        <v>376</v>
      </c>
      <c r="L120" s="56">
        <v>72.16</v>
      </c>
    </row>
    <row r="121" spans="1:12" ht="14.4" x14ac:dyDescent="0.3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57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52"/>
      <c r="H122" s="52"/>
      <c r="I122" s="52"/>
      <c r="J122" s="52"/>
      <c r="K122" s="44"/>
      <c r="L122" s="57"/>
    </row>
    <row r="123" spans="1:12" ht="14.4" x14ac:dyDescent="0.3">
      <c r="A123" s="14"/>
      <c r="B123" s="15"/>
      <c r="C123" s="11"/>
      <c r="D123" s="7" t="s">
        <v>23</v>
      </c>
      <c r="E123" s="42" t="s">
        <v>89</v>
      </c>
      <c r="F123" s="43">
        <v>80</v>
      </c>
      <c r="G123" s="52">
        <v>6.2</v>
      </c>
      <c r="H123" s="52">
        <v>0.9</v>
      </c>
      <c r="I123" s="52">
        <v>35.700000000000003</v>
      </c>
      <c r="J123" s="52">
        <v>175.8</v>
      </c>
      <c r="K123" s="44" t="s">
        <v>83</v>
      </c>
      <c r="L123" s="57">
        <v>5.53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52"/>
      <c r="H124" s="52"/>
      <c r="I124" s="52"/>
      <c r="J124" s="52"/>
      <c r="K124" s="44"/>
      <c r="L124" s="57"/>
    </row>
    <row r="125" spans="1:12" ht="14.4" x14ac:dyDescent="0.3">
      <c r="A125" s="14"/>
      <c r="B125" s="15"/>
      <c r="C125" s="11"/>
      <c r="D125" s="6" t="s">
        <v>30</v>
      </c>
      <c r="E125" s="42" t="s">
        <v>50</v>
      </c>
      <c r="F125" s="43">
        <v>200</v>
      </c>
      <c r="G125" s="52">
        <v>5.8</v>
      </c>
      <c r="H125" s="52">
        <v>5</v>
      </c>
      <c r="I125" s="52">
        <v>8</v>
      </c>
      <c r="J125" s="52">
        <v>100.9</v>
      </c>
      <c r="K125" s="44">
        <v>470</v>
      </c>
      <c r="L125" s="57">
        <v>14.46</v>
      </c>
    </row>
    <row r="126" spans="1:12" ht="14.4" x14ac:dyDescent="0.3">
      <c r="A126" s="14"/>
      <c r="B126" s="15"/>
      <c r="C126" s="11"/>
      <c r="D126" s="6" t="s">
        <v>47</v>
      </c>
      <c r="E126" s="42" t="s">
        <v>77</v>
      </c>
      <c r="F126" s="43">
        <v>20</v>
      </c>
      <c r="G126" s="52">
        <v>1.5</v>
      </c>
      <c r="H126" s="52">
        <v>2</v>
      </c>
      <c r="I126" s="52">
        <v>14.9</v>
      </c>
      <c r="J126" s="52">
        <v>83</v>
      </c>
      <c r="K126" s="44">
        <v>582</v>
      </c>
      <c r="L126" s="57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53">
        <f t="shared" ref="G127:J127" si="58">SUM(G120:G126)</f>
        <v>34.5</v>
      </c>
      <c r="H127" s="53">
        <f t="shared" si="58"/>
        <v>26.9</v>
      </c>
      <c r="I127" s="53">
        <f t="shared" si="58"/>
        <v>74.5</v>
      </c>
      <c r="J127" s="53">
        <f t="shared" si="58"/>
        <v>679</v>
      </c>
      <c r="K127" s="25"/>
      <c r="L127" s="58">
        <f t="shared" ref="L127" si="59">SUM(L120:L126)</f>
        <v>107.15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60</v>
      </c>
      <c r="G128" s="52">
        <v>0.48</v>
      </c>
      <c r="H128" s="52">
        <v>0.06</v>
      </c>
      <c r="I128" s="52">
        <v>1.02</v>
      </c>
      <c r="J128" s="52">
        <v>7.8</v>
      </c>
      <c r="K128" s="44">
        <v>107</v>
      </c>
      <c r="L128" s="57">
        <v>8.15</v>
      </c>
    </row>
    <row r="129" spans="1:12" ht="14.4" x14ac:dyDescent="0.3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52">
        <v>4.6399999999999997</v>
      </c>
      <c r="H129" s="52">
        <v>8.43</v>
      </c>
      <c r="I129" s="52">
        <v>10.53</v>
      </c>
      <c r="J129" s="52">
        <v>138.66</v>
      </c>
      <c r="K129" s="44">
        <v>128</v>
      </c>
      <c r="L129" s="57">
        <v>14.45</v>
      </c>
    </row>
    <row r="130" spans="1:12" ht="14.4" x14ac:dyDescent="0.3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52">
        <v>8.5</v>
      </c>
      <c r="H130" s="52">
        <v>8.3000000000000007</v>
      </c>
      <c r="I130" s="52">
        <v>4</v>
      </c>
      <c r="J130" s="52">
        <v>125</v>
      </c>
      <c r="K130" s="44">
        <v>372</v>
      </c>
      <c r="L130" s="57">
        <v>43.53</v>
      </c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180</v>
      </c>
      <c r="G131" s="52">
        <v>3.78</v>
      </c>
      <c r="H131" s="52">
        <v>7.92</v>
      </c>
      <c r="I131" s="52">
        <v>19.62</v>
      </c>
      <c r="J131" s="52">
        <v>165.6</v>
      </c>
      <c r="K131" s="44">
        <v>429</v>
      </c>
      <c r="L131" s="57">
        <v>18.95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52">
        <v>0.5</v>
      </c>
      <c r="H132" s="52">
        <v>0.2</v>
      </c>
      <c r="I132" s="52">
        <v>23.1</v>
      </c>
      <c r="J132" s="52">
        <v>96</v>
      </c>
      <c r="K132" s="44">
        <v>507</v>
      </c>
      <c r="L132" s="57">
        <v>5.0599999999999996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52">
        <v>3.8</v>
      </c>
      <c r="H133" s="52">
        <v>0.4</v>
      </c>
      <c r="I133" s="52">
        <v>24.6</v>
      </c>
      <c r="J133" s="52">
        <v>117.5</v>
      </c>
      <c r="K133" s="44">
        <v>108</v>
      </c>
      <c r="L133" s="57">
        <v>2.94</v>
      </c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52">
        <v>3.25</v>
      </c>
      <c r="H134" s="52">
        <v>0.6</v>
      </c>
      <c r="I134" s="52">
        <v>16.7</v>
      </c>
      <c r="J134" s="52">
        <v>87</v>
      </c>
      <c r="K134" s="44">
        <v>109</v>
      </c>
      <c r="L134" s="57">
        <v>3.98</v>
      </c>
    </row>
    <row r="135" spans="1:12" ht="14.4" x14ac:dyDescent="0.3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57"/>
    </row>
    <row r="136" spans="1:12" ht="14.4" x14ac:dyDescent="0.3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57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53">
        <f t="shared" ref="G137:J137" si="60">SUM(G128:G136)</f>
        <v>24.95</v>
      </c>
      <c r="H137" s="53">
        <f t="shared" si="60"/>
        <v>25.91</v>
      </c>
      <c r="I137" s="53">
        <f t="shared" si="60"/>
        <v>99.570000000000007</v>
      </c>
      <c r="J137" s="53">
        <f t="shared" si="60"/>
        <v>737.56000000000006</v>
      </c>
      <c r="K137" s="25"/>
      <c r="L137" s="58">
        <f t="shared" ref="L137" si="61">SUM(L128:L136)</f>
        <v>97.06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1390</v>
      </c>
      <c r="G138" s="54">
        <f t="shared" ref="G138" si="62">G127+G137</f>
        <v>59.45</v>
      </c>
      <c r="H138" s="54">
        <f t="shared" ref="H138" si="63">H127+H137</f>
        <v>52.81</v>
      </c>
      <c r="I138" s="54">
        <f t="shared" ref="I138" si="64">I127+I137</f>
        <v>174.07</v>
      </c>
      <c r="J138" s="54">
        <f t="shared" ref="J138:L138" si="65">J127+J137</f>
        <v>1416.56</v>
      </c>
      <c r="K138" s="32"/>
      <c r="L138" s="59">
        <f t="shared" si="65"/>
        <v>204.21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240</v>
      </c>
      <c r="G139" s="51">
        <v>13.6</v>
      </c>
      <c r="H139" s="51">
        <v>17.3</v>
      </c>
      <c r="I139" s="51">
        <v>11.9</v>
      </c>
      <c r="J139" s="51">
        <v>258</v>
      </c>
      <c r="K139" s="41" t="s">
        <v>88</v>
      </c>
      <c r="L139" s="56">
        <v>60.88</v>
      </c>
    </row>
    <row r="140" spans="1:12" ht="14.4" x14ac:dyDescent="0.3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57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52">
        <v>1.4</v>
      </c>
      <c r="H141" s="52">
        <v>1.2</v>
      </c>
      <c r="I141" s="52">
        <v>10.4</v>
      </c>
      <c r="J141" s="52">
        <v>57.6</v>
      </c>
      <c r="K141" s="44">
        <v>460</v>
      </c>
      <c r="L141" s="57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89</v>
      </c>
      <c r="F142" s="43">
        <v>50</v>
      </c>
      <c r="G142" s="52">
        <v>3.9</v>
      </c>
      <c r="H142" s="52">
        <v>0.5</v>
      </c>
      <c r="I142" s="52">
        <v>22.9</v>
      </c>
      <c r="J142" s="52">
        <v>111.8</v>
      </c>
      <c r="K142" s="44" t="s">
        <v>83</v>
      </c>
      <c r="L142" s="57">
        <v>3.35</v>
      </c>
    </row>
    <row r="143" spans="1:12" ht="14.4" x14ac:dyDescent="0.3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44">
        <v>112</v>
      </c>
      <c r="L143" s="57">
        <v>8</v>
      </c>
    </row>
    <row r="144" spans="1:12" ht="14.4" x14ac:dyDescent="0.3">
      <c r="A144" s="23"/>
      <c r="B144" s="15"/>
      <c r="C144" s="11"/>
      <c r="D144" s="6"/>
      <c r="E144" s="42"/>
      <c r="F144" s="43"/>
      <c r="G144" s="52"/>
      <c r="H144" s="52"/>
      <c r="I144" s="52"/>
      <c r="J144" s="52"/>
      <c r="K144" s="44"/>
      <c r="L144" s="57"/>
    </row>
    <row r="145" spans="1:12" ht="14.4" x14ac:dyDescent="0.3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57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53">
        <f t="shared" ref="G146:J146" si="66">SUM(G139:G145)</f>
        <v>19.299999999999997</v>
      </c>
      <c r="H146" s="53">
        <f t="shared" si="66"/>
        <v>19.399999999999999</v>
      </c>
      <c r="I146" s="53">
        <f t="shared" si="66"/>
        <v>55</v>
      </c>
      <c r="J146" s="53">
        <f t="shared" si="66"/>
        <v>474.40000000000003</v>
      </c>
      <c r="K146" s="25"/>
      <c r="L146" s="58">
        <f t="shared" ref="L146" si="67">SUM(L139:L145)</f>
        <v>80.22999999999999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52">
        <v>0.96</v>
      </c>
      <c r="H147" s="52">
        <v>3.78</v>
      </c>
      <c r="I147" s="52">
        <v>4.4400000000000004</v>
      </c>
      <c r="J147" s="52">
        <v>54.48</v>
      </c>
      <c r="K147" s="44">
        <v>46</v>
      </c>
      <c r="L147" s="57">
        <v>13</v>
      </c>
    </row>
    <row r="148" spans="1:12" ht="14.4" x14ac:dyDescent="0.3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52">
        <v>1.48</v>
      </c>
      <c r="H148" s="52">
        <v>4.05</v>
      </c>
      <c r="I148" s="52">
        <v>4.0599999999999996</v>
      </c>
      <c r="J148" s="52">
        <v>87.6</v>
      </c>
      <c r="K148" s="44">
        <v>133</v>
      </c>
      <c r="L148" s="57">
        <v>11.02</v>
      </c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110</v>
      </c>
      <c r="G149" s="52">
        <v>14.56</v>
      </c>
      <c r="H149" s="52">
        <v>15.1</v>
      </c>
      <c r="I149" s="52">
        <v>13.52</v>
      </c>
      <c r="J149" s="52">
        <v>248.48</v>
      </c>
      <c r="K149" s="44">
        <v>381</v>
      </c>
      <c r="L149" s="57">
        <v>71</v>
      </c>
    </row>
    <row r="150" spans="1:12" ht="14.4" x14ac:dyDescent="0.3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52">
        <v>8.5</v>
      </c>
      <c r="H150" s="52">
        <v>7.8</v>
      </c>
      <c r="I150" s="52">
        <v>37</v>
      </c>
      <c r="J150" s="52">
        <v>253</v>
      </c>
      <c r="K150" s="44">
        <v>237</v>
      </c>
      <c r="L150" s="57">
        <v>13.2</v>
      </c>
    </row>
    <row r="151" spans="1:12" ht="14.4" x14ac:dyDescent="0.3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52">
        <v>0.3</v>
      </c>
      <c r="H151" s="52">
        <v>0</v>
      </c>
      <c r="I151" s="52">
        <v>20.100000000000001</v>
      </c>
      <c r="J151" s="52">
        <v>81</v>
      </c>
      <c r="K151" s="44">
        <v>512</v>
      </c>
      <c r="L151" s="57">
        <v>6.05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52">
        <v>2.2999999999999998</v>
      </c>
      <c r="H152" s="52">
        <v>0.24</v>
      </c>
      <c r="I152" s="52">
        <v>14.7</v>
      </c>
      <c r="J152" s="52">
        <v>70.5</v>
      </c>
      <c r="K152" s="44">
        <v>108</v>
      </c>
      <c r="L152" s="57">
        <v>1.76</v>
      </c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52">
        <v>1.98</v>
      </c>
      <c r="H153" s="52">
        <v>0.36</v>
      </c>
      <c r="I153" s="52">
        <v>10.02</v>
      </c>
      <c r="J153" s="52">
        <v>52.2</v>
      </c>
      <c r="K153" s="44">
        <v>109</v>
      </c>
      <c r="L153" s="57">
        <v>2.38</v>
      </c>
    </row>
    <row r="154" spans="1:12" ht="14.4" x14ac:dyDescent="0.3">
      <c r="A154" s="23"/>
      <c r="B154" s="15"/>
      <c r="C154" s="11"/>
      <c r="D154" s="6" t="s">
        <v>47</v>
      </c>
      <c r="E154" s="42" t="s">
        <v>79</v>
      </c>
      <c r="F154" s="43">
        <v>30</v>
      </c>
      <c r="G154" s="52">
        <v>1.77</v>
      </c>
      <c r="H154" s="52">
        <v>1.4</v>
      </c>
      <c r="I154" s="52">
        <v>22.56</v>
      </c>
      <c r="J154" s="52">
        <v>109.8</v>
      </c>
      <c r="K154" s="44">
        <v>589</v>
      </c>
      <c r="L154" s="57">
        <v>22</v>
      </c>
    </row>
    <row r="155" spans="1:12" ht="14.4" x14ac:dyDescent="0.3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57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53">
        <f t="shared" ref="G156:J156" si="68">SUM(G147:G155)</f>
        <v>31.85</v>
      </c>
      <c r="H156" s="53">
        <f t="shared" si="68"/>
        <v>32.729999999999997</v>
      </c>
      <c r="I156" s="53">
        <f t="shared" si="68"/>
        <v>126.4</v>
      </c>
      <c r="J156" s="53">
        <f t="shared" si="68"/>
        <v>957.06</v>
      </c>
      <c r="K156" s="25"/>
      <c r="L156" s="58">
        <f t="shared" ref="L156" si="69">SUM(L147:L155)</f>
        <v>140.41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1380</v>
      </c>
      <c r="G157" s="54">
        <f t="shared" ref="G157" si="70">G146+G156</f>
        <v>51.15</v>
      </c>
      <c r="H157" s="54">
        <f t="shared" ref="H157" si="71">H146+H156</f>
        <v>52.129999999999995</v>
      </c>
      <c r="I157" s="54">
        <f t="shared" ref="I157" si="72">I146+I156</f>
        <v>181.4</v>
      </c>
      <c r="J157" s="54">
        <f t="shared" ref="J157:L157" si="73">J146+J156</f>
        <v>1431.46</v>
      </c>
      <c r="K157" s="32"/>
      <c r="L157" s="59">
        <f t="shared" si="73"/>
        <v>220.64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260</v>
      </c>
      <c r="G158" s="51">
        <v>17.5</v>
      </c>
      <c r="H158" s="51">
        <v>4.8</v>
      </c>
      <c r="I158" s="51">
        <v>44.7</v>
      </c>
      <c r="J158" s="51">
        <v>292.3</v>
      </c>
      <c r="K158" s="41" t="s">
        <v>93</v>
      </c>
      <c r="L158" s="56">
        <v>69.75</v>
      </c>
    </row>
    <row r="159" spans="1:12" ht="14.4" x14ac:dyDescent="0.3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57"/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52">
        <v>2.8</v>
      </c>
      <c r="H160" s="52">
        <v>2.5</v>
      </c>
      <c r="I160" s="52">
        <v>13.6</v>
      </c>
      <c r="J160" s="52">
        <v>88</v>
      </c>
      <c r="K160" s="44">
        <v>465</v>
      </c>
      <c r="L160" s="57">
        <v>8.36</v>
      </c>
    </row>
    <row r="161" spans="1:12" ht="14.4" x14ac:dyDescent="0.3">
      <c r="A161" s="23"/>
      <c r="B161" s="15"/>
      <c r="C161" s="11"/>
      <c r="D161" s="7" t="s">
        <v>23</v>
      </c>
      <c r="E161" s="42" t="s">
        <v>89</v>
      </c>
      <c r="F161" s="43">
        <v>60</v>
      </c>
      <c r="G161" s="52">
        <v>4.5999999999999996</v>
      </c>
      <c r="H161" s="52">
        <v>0.6</v>
      </c>
      <c r="I161" s="52">
        <v>27.7</v>
      </c>
      <c r="J161" s="52">
        <v>134.80000000000001</v>
      </c>
      <c r="K161" s="44" t="s">
        <v>83</v>
      </c>
      <c r="L161" s="57">
        <v>3.94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57"/>
    </row>
    <row r="163" spans="1:12" ht="14.4" x14ac:dyDescent="0.3">
      <c r="A163" s="23"/>
      <c r="B163" s="15"/>
      <c r="C163" s="11"/>
      <c r="D163" s="6"/>
      <c r="E163" s="42"/>
      <c r="F163" s="43"/>
      <c r="G163" s="52"/>
      <c r="H163" s="52"/>
      <c r="I163" s="52"/>
      <c r="J163" s="52"/>
      <c r="K163" s="44"/>
      <c r="L163" s="57"/>
    </row>
    <row r="164" spans="1:12" ht="14.4" x14ac:dyDescent="0.3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57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53">
        <f t="shared" ref="G165:J165" si="74">SUM(G158:G164)</f>
        <v>24.9</v>
      </c>
      <c r="H165" s="53">
        <f t="shared" si="74"/>
        <v>7.8999999999999995</v>
      </c>
      <c r="I165" s="53">
        <f t="shared" si="74"/>
        <v>86</v>
      </c>
      <c r="J165" s="53">
        <f t="shared" si="74"/>
        <v>515.1</v>
      </c>
      <c r="K165" s="25"/>
      <c r="L165" s="58">
        <f t="shared" ref="L165" si="75">SUM(L158:L164)</f>
        <v>82.05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52">
        <v>0.48</v>
      </c>
      <c r="H166" s="52">
        <v>0.06</v>
      </c>
      <c r="I166" s="52">
        <v>1.02</v>
      </c>
      <c r="J166" s="52">
        <v>7.8</v>
      </c>
      <c r="K166" s="44">
        <v>106</v>
      </c>
      <c r="L166" s="57">
        <v>8.15</v>
      </c>
    </row>
    <row r="167" spans="1:12" ht="14.4" x14ac:dyDescent="0.3">
      <c r="A167" s="23"/>
      <c r="B167" s="15"/>
      <c r="C167" s="11"/>
      <c r="D167" s="7" t="s">
        <v>27</v>
      </c>
      <c r="E167" s="42" t="s">
        <v>51</v>
      </c>
      <c r="F167" s="43">
        <v>250</v>
      </c>
      <c r="G167" s="52">
        <v>2.2999999999999998</v>
      </c>
      <c r="H167" s="52">
        <v>4.25</v>
      </c>
      <c r="I167" s="52">
        <v>15.1</v>
      </c>
      <c r="J167" s="52">
        <v>108</v>
      </c>
      <c r="K167" s="44">
        <v>146</v>
      </c>
      <c r="L167" s="57">
        <v>26.2</v>
      </c>
    </row>
    <row r="168" spans="1:12" ht="14.4" x14ac:dyDescent="0.3">
      <c r="A168" s="23"/>
      <c r="B168" s="15"/>
      <c r="C168" s="11"/>
      <c r="D168" s="7" t="s">
        <v>28</v>
      </c>
      <c r="E168" s="42" t="s">
        <v>45</v>
      </c>
      <c r="F168" s="43">
        <v>200</v>
      </c>
      <c r="G168" s="52">
        <v>15.2</v>
      </c>
      <c r="H168" s="52">
        <v>15.1</v>
      </c>
      <c r="I168" s="52">
        <v>36</v>
      </c>
      <c r="J168" s="52">
        <v>341.9</v>
      </c>
      <c r="K168" s="44">
        <v>406</v>
      </c>
      <c r="L168" s="57">
        <v>24.25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52"/>
      <c r="H169" s="52"/>
      <c r="I169" s="52"/>
      <c r="J169" s="52"/>
      <c r="K169" s="44"/>
      <c r="L169" s="57"/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52">
        <v>0.5</v>
      </c>
      <c r="H170" s="52">
        <v>0</v>
      </c>
      <c r="I170" s="52">
        <v>27</v>
      </c>
      <c r="J170" s="52">
        <v>110</v>
      </c>
      <c r="K170" s="44">
        <v>508</v>
      </c>
      <c r="L170" s="57">
        <v>6.05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52">
        <v>3.8</v>
      </c>
      <c r="H171" s="52">
        <v>0.4</v>
      </c>
      <c r="I171" s="52">
        <v>24.6</v>
      </c>
      <c r="J171" s="52">
        <v>117.5</v>
      </c>
      <c r="K171" s="44">
        <v>108</v>
      </c>
      <c r="L171" s="57">
        <v>2.94</v>
      </c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52">
        <v>1.98</v>
      </c>
      <c r="H172" s="52">
        <v>0.36</v>
      </c>
      <c r="I172" s="52">
        <v>10.02</v>
      </c>
      <c r="J172" s="52">
        <v>52.2</v>
      </c>
      <c r="K172" s="44">
        <v>109</v>
      </c>
      <c r="L172" s="57">
        <v>2.38</v>
      </c>
    </row>
    <row r="173" spans="1:12" ht="14.4" x14ac:dyDescent="0.3">
      <c r="A173" s="23"/>
      <c r="B173" s="15"/>
      <c r="C173" s="11"/>
      <c r="D173" s="6" t="s">
        <v>47</v>
      </c>
      <c r="E173" s="42" t="s">
        <v>77</v>
      </c>
      <c r="F173" s="43">
        <v>25</v>
      </c>
      <c r="G173" s="52">
        <v>1.8</v>
      </c>
      <c r="H173" s="52">
        <v>2.4500000000000002</v>
      </c>
      <c r="I173" s="52">
        <v>18.600000000000001</v>
      </c>
      <c r="J173" s="52">
        <v>104.3</v>
      </c>
      <c r="K173" s="44">
        <v>590</v>
      </c>
      <c r="L173" s="57">
        <v>24.45</v>
      </c>
    </row>
    <row r="174" spans="1:12" ht="14.4" x14ac:dyDescent="0.3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57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</v>
      </c>
      <c r="G175" s="53">
        <f t="shared" ref="G175:J175" si="76">SUM(G166:G174)</f>
        <v>26.060000000000002</v>
      </c>
      <c r="H175" s="53">
        <f t="shared" si="76"/>
        <v>22.619999999999997</v>
      </c>
      <c r="I175" s="53">
        <f t="shared" si="76"/>
        <v>132.34</v>
      </c>
      <c r="J175" s="53">
        <f t="shared" si="76"/>
        <v>841.7</v>
      </c>
      <c r="K175" s="25"/>
      <c r="L175" s="58">
        <f t="shared" ref="L175" si="77">SUM(L166:L174)</f>
        <v>94.42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1335</v>
      </c>
      <c r="G176" s="54">
        <f t="shared" ref="G176" si="78">G165+G175</f>
        <v>50.96</v>
      </c>
      <c r="H176" s="54">
        <f t="shared" ref="H176" si="79">H165+H175</f>
        <v>30.519999999999996</v>
      </c>
      <c r="I176" s="54">
        <f t="shared" ref="I176" si="80">I165+I175</f>
        <v>218.34</v>
      </c>
      <c r="J176" s="54">
        <f t="shared" ref="J176:L176" si="81">J165+J175</f>
        <v>1356.8000000000002</v>
      </c>
      <c r="K176" s="32"/>
      <c r="L176" s="59">
        <f t="shared" si="81"/>
        <v>176.47</v>
      </c>
    </row>
    <row r="177" spans="1:19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170</v>
      </c>
      <c r="G177" s="51">
        <v>12.5</v>
      </c>
      <c r="H177" s="51">
        <v>4.2</v>
      </c>
      <c r="I177" s="51">
        <v>15.4</v>
      </c>
      <c r="J177" s="51">
        <v>149.19999999999999</v>
      </c>
      <c r="K177" s="41">
        <v>354</v>
      </c>
      <c r="L177" s="56">
        <v>75.319999999999993</v>
      </c>
    </row>
    <row r="178" spans="1:19" ht="14.4" x14ac:dyDescent="0.3">
      <c r="A178" s="23"/>
      <c r="B178" s="15"/>
      <c r="C178" s="11"/>
      <c r="D178" s="6" t="s">
        <v>102</v>
      </c>
      <c r="E178" s="42" t="s">
        <v>95</v>
      </c>
      <c r="F178" s="43">
        <v>10</v>
      </c>
      <c r="G178" s="52">
        <v>2.2999999999999998</v>
      </c>
      <c r="H178" s="52">
        <v>3</v>
      </c>
      <c r="I178" s="52">
        <v>0</v>
      </c>
      <c r="J178" s="52">
        <v>35.799999999999997</v>
      </c>
      <c r="K178" s="44">
        <v>75</v>
      </c>
      <c r="L178" s="57">
        <v>6.54</v>
      </c>
    </row>
    <row r="179" spans="1:19" ht="14.4" x14ac:dyDescent="0.3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52">
        <v>3</v>
      </c>
      <c r="H179" s="52">
        <v>2.6</v>
      </c>
      <c r="I179" s="52">
        <v>12.4</v>
      </c>
      <c r="J179" s="52">
        <v>84.6</v>
      </c>
      <c r="K179" s="44">
        <v>462</v>
      </c>
      <c r="L179" s="57">
        <v>9.36</v>
      </c>
    </row>
    <row r="180" spans="1:19" ht="14.4" x14ac:dyDescent="0.3">
      <c r="A180" s="23"/>
      <c r="B180" s="15"/>
      <c r="C180" s="11"/>
      <c r="D180" s="7" t="s">
        <v>23</v>
      </c>
      <c r="E180" s="42" t="s">
        <v>89</v>
      </c>
      <c r="F180" s="43">
        <v>70</v>
      </c>
      <c r="G180" s="52">
        <v>5.4</v>
      </c>
      <c r="H180" s="52">
        <v>0.7</v>
      </c>
      <c r="I180" s="52">
        <v>32.6</v>
      </c>
      <c r="J180" s="52">
        <v>158.30000000000001</v>
      </c>
      <c r="K180" s="44" t="s">
        <v>83</v>
      </c>
      <c r="L180" s="57">
        <v>4.53</v>
      </c>
    </row>
    <row r="181" spans="1:19" ht="14.4" x14ac:dyDescent="0.3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46.9</v>
      </c>
      <c r="K181" s="44">
        <v>112</v>
      </c>
      <c r="L181" s="57">
        <v>8</v>
      </c>
    </row>
    <row r="182" spans="1:19" ht="14.4" x14ac:dyDescent="0.3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57"/>
    </row>
    <row r="183" spans="1:19" ht="14.4" x14ac:dyDescent="0.3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57"/>
    </row>
    <row r="184" spans="1:19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53">
        <f t="shared" ref="G184:J184" si="82">SUM(G177:G183)</f>
        <v>23.6</v>
      </c>
      <c r="H184" s="53">
        <f t="shared" si="82"/>
        <v>10.9</v>
      </c>
      <c r="I184" s="53">
        <f t="shared" si="82"/>
        <v>70.2</v>
      </c>
      <c r="J184" s="53">
        <f t="shared" si="82"/>
        <v>474.8</v>
      </c>
      <c r="K184" s="25"/>
      <c r="L184" s="58">
        <f t="shared" ref="L184" si="83">SUM(L177:L183)</f>
        <v>103.75</v>
      </c>
    </row>
    <row r="185" spans="1:19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52">
        <v>0.96</v>
      </c>
      <c r="H185" s="52">
        <v>3.78</v>
      </c>
      <c r="I185" s="52">
        <v>4.4400000000000004</v>
      </c>
      <c r="J185" s="52">
        <v>54.48</v>
      </c>
      <c r="K185" s="44">
        <v>107</v>
      </c>
      <c r="L185" s="57">
        <v>8.15</v>
      </c>
    </row>
    <row r="186" spans="1:19" ht="14.4" x14ac:dyDescent="0.3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52">
        <v>4.28</v>
      </c>
      <c r="H186" s="52">
        <v>7.43</v>
      </c>
      <c r="I186" s="52">
        <v>8.82</v>
      </c>
      <c r="J186" s="52">
        <v>119.66</v>
      </c>
      <c r="K186" s="44">
        <v>128</v>
      </c>
      <c r="L186" s="57">
        <v>14.45</v>
      </c>
    </row>
    <row r="187" spans="1:19" ht="14.4" x14ac:dyDescent="0.3">
      <c r="A187" s="23"/>
      <c r="B187" s="15"/>
      <c r="C187" s="11"/>
      <c r="D187" s="7" t="s">
        <v>28</v>
      </c>
      <c r="E187" s="42" t="s">
        <v>103</v>
      </c>
      <c r="F187" s="43">
        <v>110</v>
      </c>
      <c r="G187" s="52">
        <v>10.45</v>
      </c>
      <c r="H187" s="52">
        <v>16.829999999999998</v>
      </c>
      <c r="I187" s="52">
        <v>12.54</v>
      </c>
      <c r="J187" s="52">
        <v>243.1</v>
      </c>
      <c r="K187" s="44">
        <v>390</v>
      </c>
      <c r="L187" s="57">
        <v>64.28</v>
      </c>
    </row>
    <row r="188" spans="1:19" ht="14.4" x14ac:dyDescent="0.3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52">
        <v>3.15</v>
      </c>
      <c r="H188" s="52">
        <v>6.6</v>
      </c>
      <c r="I188" s="52">
        <v>16.350000000000001</v>
      </c>
      <c r="J188" s="52">
        <v>138</v>
      </c>
      <c r="K188" s="44">
        <v>429</v>
      </c>
      <c r="L188" s="57">
        <v>17.88</v>
      </c>
    </row>
    <row r="189" spans="1:19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52">
        <v>0.5</v>
      </c>
      <c r="H189" s="52">
        <v>0.2</v>
      </c>
      <c r="I189" s="52">
        <v>23.1</v>
      </c>
      <c r="J189" s="52">
        <v>96</v>
      </c>
      <c r="K189" s="44">
        <v>507</v>
      </c>
      <c r="L189" s="57">
        <v>5.0599999999999996</v>
      </c>
    </row>
    <row r="190" spans="1:19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52">
        <v>2.2999999999999998</v>
      </c>
      <c r="H190" s="52">
        <v>0.24</v>
      </c>
      <c r="I190" s="52">
        <v>14.7</v>
      </c>
      <c r="J190" s="52">
        <v>70.5</v>
      </c>
      <c r="K190" s="44">
        <v>108</v>
      </c>
      <c r="L190" s="57">
        <v>1.76</v>
      </c>
    </row>
    <row r="191" spans="1:19" ht="14.4" x14ac:dyDescent="0.3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52">
        <v>1.98</v>
      </c>
      <c r="H191" s="52">
        <v>0.36</v>
      </c>
      <c r="I191" s="52">
        <v>10.02</v>
      </c>
      <c r="J191" s="52">
        <v>52.2</v>
      </c>
      <c r="K191" s="44">
        <v>109</v>
      </c>
      <c r="L191" s="57">
        <v>2.38</v>
      </c>
      <c r="S191" s="2" t="s">
        <v>104</v>
      </c>
    </row>
    <row r="192" spans="1:19" ht="14.4" x14ac:dyDescent="0.3">
      <c r="A192" s="23"/>
      <c r="B192" s="15"/>
      <c r="C192" s="11"/>
      <c r="D192" s="6" t="s">
        <v>47</v>
      </c>
      <c r="E192" s="42" t="s">
        <v>77</v>
      </c>
      <c r="F192" s="43">
        <v>50</v>
      </c>
      <c r="G192" s="52">
        <v>2.25</v>
      </c>
      <c r="H192" s="52">
        <v>2.9</v>
      </c>
      <c r="I192" s="52">
        <v>22.3</v>
      </c>
      <c r="J192" s="52">
        <v>125.1</v>
      </c>
      <c r="K192" s="44">
        <v>590</v>
      </c>
      <c r="L192" s="57">
        <v>41</v>
      </c>
    </row>
    <row r="193" spans="1:12" ht="14.4" x14ac:dyDescent="0.3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57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53">
        <f t="shared" ref="G194:J194" si="84">SUM(G185:G193)</f>
        <v>25.87</v>
      </c>
      <c r="H194" s="53">
        <f t="shared" si="84"/>
        <v>38.340000000000003</v>
      </c>
      <c r="I194" s="53">
        <f t="shared" si="84"/>
        <v>112.27</v>
      </c>
      <c r="J194" s="53">
        <f t="shared" si="84"/>
        <v>899.04000000000008</v>
      </c>
      <c r="K194" s="25"/>
      <c r="L194" s="58">
        <f t="shared" ref="L194" si="85">SUM(L185:L193)</f>
        <v>154.95999999999998</v>
      </c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1360</v>
      </c>
      <c r="G195" s="54">
        <f t="shared" ref="G195" si="86">G184+G194</f>
        <v>49.47</v>
      </c>
      <c r="H195" s="54">
        <f t="shared" ref="H195" si="87">H184+H194</f>
        <v>49.24</v>
      </c>
      <c r="I195" s="54">
        <f t="shared" ref="I195" si="88">I184+I194</f>
        <v>182.47</v>
      </c>
      <c r="J195" s="54">
        <f t="shared" ref="J195:L195" si="89">J184+J194</f>
        <v>1373.8400000000001</v>
      </c>
      <c r="K195" s="32"/>
      <c r="L195" s="59">
        <f t="shared" si="89"/>
        <v>258.70999999999998</v>
      </c>
    </row>
    <row r="196" spans="1:12" ht="13.8" thickBot="1" x14ac:dyDescent="0.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1396.5</v>
      </c>
      <c r="G196" s="55">
        <f t="shared" ref="G196:J196" si="90">(G24+G43+G62+G81+G100+G119+G138+G157+G176+G195)/(IF(G24=0,0,1)+IF(G43=0,0,1)+IF(G62=0,0,1)+IF(G81=0,0,1)+IF(G100=0,0,1)+IF(G119=0,0,1)+IF(G138=0,0,1)+IF(G157=0,0,1)+IF(G176=0,0,1)+IF(G195=0,0,1))</f>
        <v>53.1</v>
      </c>
      <c r="H196" s="55">
        <f t="shared" si="90"/>
        <v>43.100999999999999</v>
      </c>
      <c r="I196" s="55">
        <f t="shared" si="90"/>
        <v>192.95599999999999</v>
      </c>
      <c r="J196" s="55">
        <f t="shared" si="90"/>
        <v>1383.173</v>
      </c>
      <c r="K196" s="34"/>
      <c r="L196" s="60">
        <f t="shared" ref="L196" si="91">(L24+L43+L62+L81+L100+L119+L138+L157+L176+L195)/(IF(L24=0,0,1)+IF(L43=0,0,1)+IF(L62=0,0,1)+IF(L81=0,0,1)+IF(L100=0,0,1)+IF(L119=0,0,1)+IF(L138=0,0,1)+IF(L157=0,0,1)+IF(L176=0,0,1)+IF(L195=0,0,1))</f>
        <v>197.94300000000001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EGE</cp:lastModifiedBy>
  <cp:lastPrinted>2024-02-26T13:37:55Z</cp:lastPrinted>
  <dcterms:created xsi:type="dcterms:W3CDTF">2022-05-16T14:23:56Z</dcterms:created>
  <dcterms:modified xsi:type="dcterms:W3CDTF">2024-08-31T18:59:39Z</dcterms:modified>
</cp:coreProperties>
</file>